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9130\Desktop\"/>
    </mc:Choice>
  </mc:AlternateContent>
  <bookViews>
    <workbookView xWindow="0" yWindow="0" windowWidth="6915" windowHeight="15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3" i="1" l="1"/>
  <c r="J89" i="1"/>
  <c r="L184" i="1"/>
  <c r="L194" i="1"/>
  <c r="L165" i="1"/>
  <c r="L175" i="1"/>
  <c r="L146" i="1"/>
  <c r="L156" i="1"/>
  <c r="L127" i="1"/>
  <c r="L137" i="1"/>
  <c r="L108" i="1"/>
  <c r="L118" i="1"/>
  <c r="L89" i="1"/>
  <c r="L99" i="1"/>
  <c r="L70" i="1"/>
  <c r="L80" i="1"/>
  <c r="L51" i="1"/>
  <c r="L61" i="1"/>
  <c r="L32" i="1"/>
  <c r="L13" i="1"/>
  <c r="L42" i="1"/>
  <c r="L23" i="1"/>
  <c r="G32" i="1"/>
  <c r="G51" i="1"/>
  <c r="G70" i="1"/>
  <c r="G89" i="1"/>
  <c r="G108" i="1"/>
  <c r="G127" i="1"/>
  <c r="G146" i="1"/>
  <c r="G165" i="1"/>
  <c r="G184" i="1"/>
  <c r="H13" i="1"/>
  <c r="H32" i="1"/>
  <c r="H51" i="1"/>
  <c r="H70" i="1"/>
  <c r="H89" i="1"/>
  <c r="H108" i="1"/>
  <c r="H127" i="1"/>
  <c r="H146" i="1"/>
  <c r="H165" i="1"/>
  <c r="H184" i="1"/>
  <c r="I13" i="1"/>
  <c r="I32" i="1"/>
  <c r="I51" i="1"/>
  <c r="I70" i="1"/>
  <c r="I89" i="1"/>
  <c r="I108" i="1"/>
  <c r="I127" i="1"/>
  <c r="I146" i="1"/>
  <c r="I165" i="1"/>
  <c r="I184" i="1"/>
  <c r="J13" i="1"/>
  <c r="J32" i="1"/>
  <c r="J51" i="1"/>
  <c r="J70" i="1"/>
  <c r="J108" i="1"/>
  <c r="J127" i="1"/>
  <c r="J146" i="1"/>
  <c r="J165" i="1"/>
  <c r="J184" i="1"/>
  <c r="F13" i="1"/>
  <c r="F32" i="1"/>
  <c r="F51" i="1"/>
  <c r="F70" i="1"/>
  <c r="F89" i="1"/>
  <c r="F108" i="1"/>
  <c r="F127" i="1"/>
  <c r="F146" i="1"/>
  <c r="F165" i="1"/>
  <c r="F184" i="1"/>
  <c r="A109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G176" i="1" s="1"/>
  <c r="F175" i="1"/>
  <c r="B166" i="1"/>
  <c r="A166" i="1"/>
  <c r="B157" i="1"/>
  <c r="A157" i="1"/>
  <c r="J156" i="1"/>
  <c r="I156" i="1"/>
  <c r="H156" i="1"/>
  <c r="G156" i="1"/>
  <c r="G157" i="1" s="1"/>
  <c r="F156" i="1"/>
  <c r="F157" i="1" s="1"/>
  <c r="B147" i="1"/>
  <c r="A147" i="1"/>
  <c r="B138" i="1"/>
  <c r="A138" i="1"/>
  <c r="J137" i="1"/>
  <c r="I137" i="1"/>
  <c r="H137" i="1"/>
  <c r="G137" i="1"/>
  <c r="G138" i="1" s="1"/>
  <c r="F137" i="1"/>
  <c r="B128" i="1"/>
  <c r="A128" i="1"/>
  <c r="B119" i="1"/>
  <c r="A119" i="1"/>
  <c r="J118" i="1"/>
  <c r="I118" i="1"/>
  <c r="H118" i="1"/>
  <c r="G118" i="1"/>
  <c r="F118" i="1"/>
  <c r="F119" i="1" s="1"/>
  <c r="B109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B24" i="1"/>
  <c r="A24" i="1"/>
  <c r="B14" i="1"/>
  <c r="A14" i="1"/>
  <c r="G23" i="1"/>
  <c r="H23" i="1"/>
  <c r="I23" i="1"/>
  <c r="J23" i="1"/>
  <c r="F23" i="1"/>
  <c r="F195" i="1" l="1"/>
  <c r="I176" i="1"/>
  <c r="F176" i="1"/>
  <c r="J24" i="1"/>
  <c r="H24" i="1"/>
  <c r="G62" i="1"/>
  <c r="I62" i="1"/>
  <c r="G100" i="1"/>
  <c r="I100" i="1"/>
  <c r="L62" i="1"/>
  <c r="L81" i="1"/>
  <c r="L100" i="1"/>
  <c r="L119" i="1"/>
  <c r="L176" i="1"/>
  <c r="L195" i="1"/>
  <c r="F138" i="1"/>
  <c r="I81" i="1"/>
  <c r="G81" i="1"/>
  <c r="I43" i="1"/>
  <c r="G43" i="1"/>
  <c r="I157" i="1"/>
  <c r="I138" i="1"/>
  <c r="L138" i="1"/>
  <c r="I119" i="1"/>
  <c r="G119" i="1"/>
  <c r="F100" i="1"/>
  <c r="F81" i="1"/>
  <c r="F62" i="1"/>
  <c r="I24" i="1"/>
  <c r="G24" i="1"/>
  <c r="F24" i="1"/>
  <c r="F43" i="1"/>
  <c r="J195" i="1"/>
  <c r="J157" i="1"/>
  <c r="J119" i="1"/>
  <c r="J81" i="1"/>
  <c r="J43" i="1"/>
  <c r="I195" i="1"/>
  <c r="H195" i="1"/>
  <c r="H157" i="1"/>
  <c r="H119" i="1"/>
  <c r="H81" i="1"/>
  <c r="H43" i="1"/>
  <c r="G195" i="1"/>
  <c r="L24" i="1"/>
  <c r="J176" i="1"/>
  <c r="J138" i="1"/>
  <c r="J100" i="1"/>
  <c r="J62" i="1"/>
  <c r="H176" i="1"/>
  <c r="H138" i="1"/>
  <c r="H100" i="1"/>
  <c r="H62" i="1"/>
  <c r="L43" i="1"/>
  <c r="L157" i="1"/>
  <c r="I196" i="1" l="1"/>
  <c r="J196" i="1"/>
  <c r="H196" i="1"/>
  <c r="F196" i="1"/>
  <c r="G196" i="1"/>
  <c r="L196" i="1"/>
</calcChain>
</file>

<file path=xl/sharedStrings.xml><?xml version="1.0" encoding="utf-8"?>
<sst xmlns="http://schemas.openxmlformats.org/spreadsheetml/2006/main" count="303" uniqueCount="109">
  <si>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</si>
  <si>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</si>
  <si>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</si>
  <si>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</si>
  <si>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</si>
  <si>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</si>
  <si>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</si>
  <si>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</si>
  <si>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</si>
  <si>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</si>
  <si>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</si>
  <si>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</si>
  <si>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</si>
  <si>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</si>
  <si>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</si>
  <si>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</si>
  <si>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</si>
  <si>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</si>
  <si>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</si>
  <si>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</si>
  <si>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</si>
  <si>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</si>
  <si>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</si>
  <si>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</si>
  <si>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</si>
  <si>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</si>
  <si>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</si>
  <si>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</si>
  <si>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</si>
  <si>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</si>
  <si>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</si>
  <si>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</si>
  <si>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</si>
  <si>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</si>
  <si>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</si>
  <si>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</si>
  <si>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</si>
  <si>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</si>
  <si>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</si>
  <si>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</si>
  <si>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Линевская И.Л.</t>
  </si>
  <si>
    <t>пром</t>
  </si>
  <si>
    <t>ржаной</t>
  </si>
  <si>
    <t xml:space="preserve">хлеб </t>
  </si>
  <si>
    <t>54-13хн</t>
  </si>
  <si>
    <t>МКОУ Сибирская ООШ Купинского района</t>
  </si>
  <si>
    <t>пшеничный йодированный</t>
  </si>
  <si>
    <t>компот из смеси сухофруктов</t>
  </si>
  <si>
    <t>54-1хн</t>
  </si>
  <si>
    <t>омлет натуральный</t>
  </si>
  <si>
    <t>54-1о</t>
  </si>
  <si>
    <t>яблоко</t>
  </si>
  <si>
    <t>плов с курицей</t>
  </si>
  <si>
    <t>54-12м</t>
  </si>
  <si>
    <t>сырники</t>
  </si>
  <si>
    <t>54-6т</t>
  </si>
  <si>
    <t>булочка</t>
  </si>
  <si>
    <t>П/Ф</t>
  </si>
  <si>
    <t>банан</t>
  </si>
  <si>
    <t>54-23гн</t>
  </si>
  <si>
    <t>салат из свежих огурцов</t>
  </si>
  <si>
    <t>54-24к</t>
  </si>
  <si>
    <t>печенье</t>
  </si>
  <si>
    <t>кон.изделие</t>
  </si>
  <si>
    <t>1-7с</t>
  </si>
  <si>
    <t>№1009</t>
  </si>
  <si>
    <t>54-33хн</t>
  </si>
  <si>
    <t>54-1з</t>
  </si>
  <si>
    <t>Каша жидкая молочная пшенная</t>
  </si>
  <si>
    <t>Какао с молоком</t>
  </si>
  <si>
    <t>54-21гн</t>
  </si>
  <si>
    <t>№3</t>
  </si>
  <si>
    <t>54-10гн</t>
  </si>
  <si>
    <t>апельсин</t>
  </si>
  <si>
    <t>чай с апельсином и сахаром</t>
  </si>
  <si>
    <t>бутерброд с сыром</t>
  </si>
  <si>
    <t>№9.1</t>
  </si>
  <si>
    <t>54-46гн</t>
  </si>
  <si>
    <t>суп из овощей с фрикадельками мясными</t>
  </si>
  <si>
    <t>чай с яблоком и сахаром</t>
  </si>
  <si>
    <t>54-5с</t>
  </si>
  <si>
    <t>компот из яблок с лимоном</t>
  </si>
  <si>
    <t>54-34хн</t>
  </si>
  <si>
    <t>гренки для супа</t>
  </si>
  <si>
    <t>№1308</t>
  </si>
  <si>
    <t>картофельное пюре и  рыба тушеная в томате с овощами
(минтай)</t>
  </si>
  <si>
    <t>кофейный напиток с молоком</t>
  </si>
  <si>
    <t>суп с макаронными изделиями</t>
  </si>
  <si>
    <t>напиток из шиповника</t>
  </si>
  <si>
    <t xml:space="preserve">вареники </t>
  </si>
  <si>
    <t>соус сметанный с томатом</t>
  </si>
  <si>
    <t>напиток апельсиновый</t>
  </si>
  <si>
    <t>сыр твердых сортов в нарезке</t>
  </si>
  <si>
    <t>вафли с жиросодержащими начинками</t>
  </si>
  <si>
    <t>йогурт 2,5%</t>
  </si>
  <si>
    <t>морковь тушеная с яблоками</t>
  </si>
  <si>
    <t>№482</t>
  </si>
  <si>
    <t>чай с сахаром</t>
  </si>
  <si>
    <t>54-45гн</t>
  </si>
  <si>
    <t>салат картофельный с морковью и зеленым горошком</t>
  </si>
  <si>
    <t>54-34з</t>
  </si>
  <si>
    <t>картофельное пюре с куриной подливой</t>
  </si>
  <si>
    <t>54-11г/№56</t>
  </si>
  <si>
    <t>рагу из овощей и рыба(минтай) запеченная</t>
  </si>
  <si>
    <t>№111/№69</t>
  </si>
  <si>
    <t>сок персиковый</t>
  </si>
  <si>
    <t>54-11г/54-11р</t>
  </si>
  <si>
    <t>салат из свежих помидоров</t>
  </si>
  <si>
    <t>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</si>
</sst>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H188" sqref="H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45</v>
      </c>
      <c r="D1" s="55"/>
      <c r="E1" s="55"/>
      <c r="F1" s="12" t="s">
        <v>16</v>
      </c>
      <c r="G1" s="2" t="s">
        <v>17</v>
      </c>
      <c r="H1" s="51" t="s">
        <v>39</v>
      </c>
      <c r="I1" s="51"/>
      <c r="J1" s="51"/>
      <c r="K1" s="51"/>
    </row>
    <row r="2" spans="1:12" ht="18" x14ac:dyDescent="0.2">
      <c r="A2" s="35" t="s">
        <v>6</v>
      </c>
      <c r="C2" s="2"/>
      <c r="G2" s="2" t="s">
        <v>18</v>
      </c>
      <c r="H2" s="51" t="s">
        <v>40</v>
      </c>
      <c r="I2" s="51"/>
      <c r="J2" s="51"/>
      <c r="K2" s="5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200</v>
      </c>
      <c r="G6" s="40">
        <v>8.6</v>
      </c>
      <c r="H6" s="40">
        <v>8.4</v>
      </c>
      <c r="I6" s="40">
        <v>20.399999999999999</v>
      </c>
      <c r="J6" s="40">
        <v>191.8</v>
      </c>
      <c r="K6" s="41" t="s">
        <v>64</v>
      </c>
      <c r="L6" s="40">
        <v>35.479999999999997</v>
      </c>
    </row>
    <row r="7" spans="1:12" ht="15" x14ac:dyDescent="0.25">
      <c r="A7" s="23"/>
      <c r="B7" s="15"/>
      <c r="C7" s="11"/>
      <c r="D7" s="6" t="s">
        <v>63</v>
      </c>
      <c r="E7" s="42" t="s">
        <v>93</v>
      </c>
      <c r="F7" s="43">
        <v>15</v>
      </c>
      <c r="G7" s="43">
        <v>0.6</v>
      </c>
      <c r="H7" s="43">
        <v>4.5999999999999996</v>
      </c>
      <c r="I7" s="43">
        <v>9.4</v>
      </c>
      <c r="J7" s="43">
        <v>81.2</v>
      </c>
      <c r="K7" s="44" t="s">
        <v>41</v>
      </c>
      <c r="L7" s="43">
        <v>5.55</v>
      </c>
    </row>
    <row r="8" spans="1:12" ht="15" x14ac:dyDescent="0.25">
      <c r="A8" s="23"/>
      <c r="B8" s="15"/>
      <c r="C8" s="11"/>
      <c r="D8" s="7" t="s">
        <v>22</v>
      </c>
      <c r="E8" s="42" t="s">
        <v>86</v>
      </c>
      <c r="F8" s="43">
        <v>200</v>
      </c>
      <c r="G8" s="43">
        <v>3.9</v>
      </c>
      <c r="H8" s="43">
        <v>2.9</v>
      </c>
      <c r="I8" s="43">
        <v>11.2</v>
      </c>
      <c r="J8" s="43">
        <v>86</v>
      </c>
      <c r="K8" s="44" t="s">
        <v>59</v>
      </c>
      <c r="L8" s="43">
        <v>10.050000000000001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20</v>
      </c>
      <c r="G9" s="43">
        <v>1.5</v>
      </c>
      <c r="H9" s="43">
        <v>0.2</v>
      </c>
      <c r="I9" s="43">
        <v>9.8000000000000007</v>
      </c>
      <c r="J9" s="43">
        <v>46.9</v>
      </c>
      <c r="K9" s="44" t="s">
        <v>41</v>
      </c>
      <c r="L9" s="43">
        <v>1.76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42</v>
      </c>
      <c r="F11" s="43">
        <v>15</v>
      </c>
      <c r="G11" s="43">
        <v>1</v>
      </c>
      <c r="H11" s="43">
        <v>0.2</v>
      </c>
      <c r="I11" s="43">
        <v>5</v>
      </c>
      <c r="J11" s="43">
        <v>25.6</v>
      </c>
      <c r="K11" s="44" t="s">
        <v>41</v>
      </c>
      <c r="L11" s="43">
        <v>1.58</v>
      </c>
    </row>
    <row r="12" spans="1:12" ht="15" x14ac:dyDescent="0.25">
      <c r="A12" s="23"/>
      <c r="B12" s="15"/>
      <c r="C12" s="11"/>
      <c r="D12" s="6"/>
      <c r="E12" s="42" t="s">
        <v>94</v>
      </c>
      <c r="F12" s="43">
        <v>95</v>
      </c>
      <c r="G12" s="43">
        <v>3.2</v>
      </c>
      <c r="H12" s="43">
        <v>2.4</v>
      </c>
      <c r="I12" s="43">
        <v>5.2</v>
      </c>
      <c r="J12" s="43">
        <v>55.2</v>
      </c>
      <c r="K12" s="44" t="s">
        <v>41</v>
      </c>
      <c r="L12" s="43">
        <v>31.35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>SUM(G6:G12)</f>
        <v>18.8</v>
      </c>
      <c r="H13" s="19">
        <f>SUM(H6:H12)</f>
        <v>18.7</v>
      </c>
      <c r="I13" s="19">
        <f>SUM(I6:I12)</f>
        <v>61</v>
      </c>
      <c r="J13" s="19">
        <f>SUM(J6:J12)</f>
        <v>486.7</v>
      </c>
      <c r="K13" s="25"/>
      <c r="L13" s="19">
        <f>SUM(L6:L12)</f>
        <v>85.77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545</v>
      </c>
      <c r="G24" s="32">
        <f>G13+G23</f>
        <v>18.8</v>
      </c>
      <c r="H24" s="32">
        <f>H13+H23</f>
        <v>18.7</v>
      </c>
      <c r="I24" s="32">
        <f>I13+I23</f>
        <v>61</v>
      </c>
      <c r="J24" s="32">
        <f>J13+J23</f>
        <v>486.7</v>
      </c>
      <c r="K24" s="32"/>
      <c r="L24" s="32">
        <f>L13+L23</f>
        <v>85.77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150</v>
      </c>
      <c r="G25" s="40">
        <v>12.7</v>
      </c>
      <c r="H25" s="40">
        <v>18</v>
      </c>
      <c r="I25" s="40">
        <v>3.2</v>
      </c>
      <c r="J25" s="40">
        <v>225.5</v>
      </c>
      <c r="K25" s="41" t="s">
        <v>50</v>
      </c>
      <c r="L25" s="40">
        <v>48.57</v>
      </c>
    </row>
    <row r="26" spans="1:12" ht="15" x14ac:dyDescent="0.25">
      <c r="A26" s="14"/>
      <c r="B26" s="15"/>
      <c r="C26" s="11"/>
      <c r="D26" s="6" t="s">
        <v>26</v>
      </c>
      <c r="E26" s="42" t="s">
        <v>95</v>
      </c>
      <c r="F26" s="43">
        <v>60</v>
      </c>
      <c r="G26" s="43">
        <v>0.47</v>
      </c>
      <c r="H26" s="43">
        <v>1.44</v>
      </c>
      <c r="I26" s="43">
        <v>4.38</v>
      </c>
      <c r="J26" s="43">
        <v>32.299999999999997</v>
      </c>
      <c r="K26" s="44" t="s">
        <v>96</v>
      </c>
      <c r="L26" s="43">
        <v>15.73</v>
      </c>
    </row>
    <row r="27" spans="1:12" ht="15" x14ac:dyDescent="0.25">
      <c r="A27" s="14"/>
      <c r="B27" s="15"/>
      <c r="C27" s="11"/>
      <c r="D27" s="7" t="s">
        <v>22</v>
      </c>
      <c r="E27" s="42" t="s">
        <v>97</v>
      </c>
      <c r="F27" s="43">
        <v>200</v>
      </c>
      <c r="G27" s="43">
        <v>0.1</v>
      </c>
      <c r="H27" s="43">
        <v>0</v>
      </c>
      <c r="I27" s="43">
        <v>5.2</v>
      </c>
      <c r="J27" s="43">
        <v>21.4</v>
      </c>
      <c r="K27" s="44" t="s">
        <v>98</v>
      </c>
      <c r="L27" s="43">
        <v>5.61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20</v>
      </c>
      <c r="G28" s="43">
        <v>1.3</v>
      </c>
      <c r="H28" s="43">
        <v>0.2</v>
      </c>
      <c r="I28" s="43">
        <v>6.7</v>
      </c>
      <c r="J28" s="43">
        <v>34.200000000000003</v>
      </c>
      <c r="K28" s="44" t="s">
        <v>41</v>
      </c>
      <c r="L28" s="43">
        <v>2.1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63</v>
      </c>
      <c r="E30" s="42" t="s">
        <v>56</v>
      </c>
      <c r="F30" s="43">
        <v>50</v>
      </c>
      <c r="G30" s="43">
        <v>4</v>
      </c>
      <c r="H30" s="43">
        <v>7</v>
      </c>
      <c r="I30" s="43">
        <v>28</v>
      </c>
      <c r="J30" s="43">
        <v>191</v>
      </c>
      <c r="K30" s="44" t="s">
        <v>41</v>
      </c>
      <c r="L30" s="43">
        <v>25</v>
      </c>
    </row>
    <row r="31" spans="1:12" ht="15" x14ac:dyDescent="0.25">
      <c r="A31" s="14"/>
      <c r="B31" s="15"/>
      <c r="C31" s="11"/>
      <c r="D31" s="6" t="s">
        <v>23</v>
      </c>
      <c r="E31" s="42" t="s">
        <v>46</v>
      </c>
      <c r="F31" s="43">
        <v>20</v>
      </c>
      <c r="G31" s="43">
        <v>1.5</v>
      </c>
      <c r="H31" s="43">
        <v>0.2</v>
      </c>
      <c r="I31" s="43">
        <v>9.8000000000000007</v>
      </c>
      <c r="J31" s="43">
        <v>46.9</v>
      </c>
      <c r="K31" s="44" t="s">
        <v>41</v>
      </c>
      <c r="L31" s="43">
        <v>1.76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20.07</v>
      </c>
      <c r="H32" s="19">
        <f>SUM(H25:H31)</f>
        <v>26.84</v>
      </c>
      <c r="I32" s="19">
        <f>SUM(I25:I31)</f>
        <v>57.28</v>
      </c>
      <c r="J32" s="19">
        <f>SUM(J25:J31)</f>
        <v>551.29999999999995</v>
      </c>
      <c r="K32" s="25"/>
      <c r="L32" s="19">
        <f>SUM(L25:L31)</f>
        <v>98.77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>G32+G42</f>
        <v>20.07</v>
      </c>
      <c r="H43" s="32">
        <f>H32+H42</f>
        <v>26.84</v>
      </c>
      <c r="I43" s="32">
        <f>I32+I42</f>
        <v>57.28</v>
      </c>
      <c r="J43" s="32">
        <f>J32+J42</f>
        <v>551.29999999999995</v>
      </c>
      <c r="K43" s="32"/>
      <c r="L43" s="32">
        <f>L32+L42</f>
        <v>98.77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101</v>
      </c>
      <c r="F44" s="40">
        <v>240</v>
      </c>
      <c r="G44" s="40">
        <v>17.62</v>
      </c>
      <c r="H44" s="40">
        <v>19.670000000000002</v>
      </c>
      <c r="I44" s="40">
        <v>22.95</v>
      </c>
      <c r="J44" s="40">
        <v>339.3</v>
      </c>
      <c r="K44" s="41" t="s">
        <v>102</v>
      </c>
      <c r="L44" s="40">
        <v>50.98</v>
      </c>
    </row>
    <row r="45" spans="1:12" ht="15" x14ac:dyDescent="0.25">
      <c r="A45" s="23"/>
      <c r="B45" s="15"/>
      <c r="C45" s="11"/>
      <c r="D45" s="6" t="s">
        <v>26</v>
      </c>
      <c r="E45" s="42" t="s">
        <v>99</v>
      </c>
      <c r="F45" s="43">
        <v>60</v>
      </c>
      <c r="G45" s="43">
        <v>1.7</v>
      </c>
      <c r="H45" s="43">
        <v>4.3</v>
      </c>
      <c r="I45" s="43">
        <v>6.2</v>
      </c>
      <c r="J45" s="43">
        <v>70.3</v>
      </c>
      <c r="K45" s="44" t="s">
        <v>100</v>
      </c>
      <c r="L45" s="43">
        <v>21.45</v>
      </c>
    </row>
    <row r="46" spans="1:12" ht="15" x14ac:dyDescent="0.25">
      <c r="A46" s="23"/>
      <c r="B46" s="15"/>
      <c r="C46" s="11"/>
      <c r="D46" s="7" t="s">
        <v>22</v>
      </c>
      <c r="E46" s="42" t="s">
        <v>88</v>
      </c>
      <c r="F46" s="43">
        <v>200</v>
      </c>
      <c r="G46" s="43">
        <v>0.6</v>
      </c>
      <c r="H46" s="43">
        <v>0.2</v>
      </c>
      <c r="I46" s="43">
        <v>15.1</v>
      </c>
      <c r="J46" s="43">
        <v>65.400000000000006</v>
      </c>
      <c r="K46" s="44" t="s">
        <v>44</v>
      </c>
      <c r="L46" s="43">
        <v>12.56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 t="s">
        <v>41</v>
      </c>
      <c r="L47" s="43">
        <v>3.08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>SUM(G44:G50)</f>
        <v>22.62</v>
      </c>
      <c r="H51" s="19">
        <f>SUM(H44:H50)</f>
        <v>24.470000000000002</v>
      </c>
      <c r="I51" s="19">
        <f>SUM(I44:I50)</f>
        <v>61.45</v>
      </c>
      <c r="J51" s="19">
        <f>SUM(J44:J50)</f>
        <v>557</v>
      </c>
      <c r="K51" s="25"/>
      <c r="L51" s="19">
        <f>SUM(L44:L50)</f>
        <v>88.07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535</v>
      </c>
      <c r="G62" s="32">
        <f>G51+G61</f>
        <v>22.62</v>
      </c>
      <c r="H62" s="32">
        <f>H51+H61</f>
        <v>24.470000000000002</v>
      </c>
      <c r="I62" s="32">
        <f>I51+I61</f>
        <v>61.45</v>
      </c>
      <c r="J62" s="32">
        <f>J51+J61</f>
        <v>557</v>
      </c>
      <c r="K62" s="32"/>
      <c r="L62" s="32">
        <f>L51+L61</f>
        <v>88.07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89</v>
      </c>
      <c r="F63" s="40">
        <v>200</v>
      </c>
      <c r="G63" s="40">
        <v>22.6</v>
      </c>
      <c r="H63" s="40">
        <v>11.3</v>
      </c>
      <c r="I63" s="40">
        <v>29.6</v>
      </c>
      <c r="J63" s="40">
        <v>309.60000000000002</v>
      </c>
      <c r="K63" s="41" t="s">
        <v>57</v>
      </c>
      <c r="L63" s="40">
        <v>48.89</v>
      </c>
    </row>
    <row r="64" spans="1:12" ht="15" x14ac:dyDescent="0.25">
      <c r="A64" s="23"/>
      <c r="B64" s="15"/>
      <c r="C64" s="11"/>
      <c r="D64" s="6"/>
      <c r="E64" s="42" t="s">
        <v>90</v>
      </c>
      <c r="F64" s="43">
        <v>30</v>
      </c>
      <c r="G64" s="43">
        <v>0.5</v>
      </c>
      <c r="H64" s="43">
        <v>2</v>
      </c>
      <c r="I64" s="43">
        <v>2.1</v>
      </c>
      <c r="J64" s="43">
        <v>28.3</v>
      </c>
      <c r="K64" s="44" t="s">
        <v>65</v>
      </c>
      <c r="L64" s="43">
        <v>5.41</v>
      </c>
    </row>
    <row r="65" spans="1:12" ht="15" x14ac:dyDescent="0.25">
      <c r="A65" s="23"/>
      <c r="B65" s="15"/>
      <c r="C65" s="11"/>
      <c r="D65" s="7" t="s">
        <v>22</v>
      </c>
      <c r="E65" s="42" t="s">
        <v>91</v>
      </c>
      <c r="F65" s="43">
        <v>200</v>
      </c>
      <c r="G65" s="43">
        <v>0.2</v>
      </c>
      <c r="H65" s="43">
        <v>0</v>
      </c>
      <c r="I65" s="43">
        <v>8</v>
      </c>
      <c r="J65" s="43">
        <v>33</v>
      </c>
      <c r="K65" s="44" t="s">
        <v>66</v>
      </c>
      <c r="L65" s="43">
        <v>5.92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41</v>
      </c>
      <c r="L66" s="43">
        <v>2.64</v>
      </c>
    </row>
    <row r="67" spans="1:12" ht="15" x14ac:dyDescent="0.25">
      <c r="A67" s="23"/>
      <c r="B67" s="15"/>
      <c r="C67" s="11"/>
      <c r="D67" s="7" t="s">
        <v>24</v>
      </c>
      <c r="E67" s="42" t="s">
        <v>58</v>
      </c>
      <c r="F67" s="43">
        <v>100</v>
      </c>
      <c r="G67" s="43">
        <v>1.5</v>
      </c>
      <c r="H67" s="43">
        <v>0.5</v>
      </c>
      <c r="I67" s="43">
        <v>21</v>
      </c>
      <c r="J67" s="43">
        <v>94.5</v>
      </c>
      <c r="K67" s="44" t="s">
        <v>41</v>
      </c>
      <c r="L67" s="43">
        <v>23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>SUM(G63:G69)</f>
        <v>27.1</v>
      </c>
      <c r="H70" s="19">
        <f>SUM(H63:H69)</f>
        <v>14</v>
      </c>
      <c r="I70" s="19">
        <f>SUM(I63:I69)</f>
        <v>75.5</v>
      </c>
      <c r="J70" s="19">
        <f>SUM(J63:J69)</f>
        <v>535.70000000000005</v>
      </c>
      <c r="K70" s="25"/>
      <c r="L70" s="19">
        <f>SUM(L63:L69)</f>
        <v>85.86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560</v>
      </c>
      <c r="G81" s="32">
        <f>G70+G80</f>
        <v>27.1</v>
      </c>
      <c r="H81" s="32">
        <f>H70+H80</f>
        <v>14</v>
      </c>
      <c r="I81" s="32">
        <f>I70+I80</f>
        <v>75.5</v>
      </c>
      <c r="J81" s="32">
        <f>J70+J80</f>
        <v>535.70000000000005</v>
      </c>
      <c r="K81" s="32"/>
      <c r="L81" s="32">
        <f>L70+L80</f>
        <v>85.86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103</v>
      </c>
      <c r="F82" s="40">
        <v>240</v>
      </c>
      <c r="G82" s="40">
        <v>18.7</v>
      </c>
      <c r="H82" s="40">
        <v>11</v>
      </c>
      <c r="I82" s="40">
        <v>18.5</v>
      </c>
      <c r="J82" s="40">
        <v>248.4</v>
      </c>
      <c r="K82" s="41" t="s">
        <v>104</v>
      </c>
      <c r="L82" s="40">
        <v>55.26</v>
      </c>
    </row>
    <row r="83" spans="1:12" ht="15" x14ac:dyDescent="0.25">
      <c r="A83" s="23"/>
      <c r="B83" s="15"/>
      <c r="C83" s="11"/>
      <c r="D83" s="6"/>
      <c r="E83" s="42" t="s">
        <v>92</v>
      </c>
      <c r="F83" s="43">
        <v>15</v>
      </c>
      <c r="G83" s="43">
        <v>3.5</v>
      </c>
      <c r="H83" s="43">
        <v>4.4000000000000004</v>
      </c>
      <c r="I83" s="43">
        <v>0</v>
      </c>
      <c r="J83" s="43">
        <v>53.7</v>
      </c>
      <c r="K83" s="44" t="s">
        <v>67</v>
      </c>
      <c r="L83" s="43">
        <v>13.64</v>
      </c>
    </row>
    <row r="84" spans="1:12" ht="15" x14ac:dyDescent="0.25">
      <c r="A84" s="23"/>
      <c r="B84" s="15"/>
      <c r="C84" s="11"/>
      <c r="D84" s="7" t="s">
        <v>30</v>
      </c>
      <c r="E84" s="42" t="s">
        <v>105</v>
      </c>
      <c r="F84" s="43">
        <v>200</v>
      </c>
      <c r="G84" s="43">
        <v>0.6</v>
      </c>
      <c r="H84" s="43">
        <v>0</v>
      </c>
      <c r="I84" s="43">
        <v>33</v>
      </c>
      <c r="J84" s="43">
        <v>134.4</v>
      </c>
      <c r="K84" s="44" t="s">
        <v>41</v>
      </c>
      <c r="L84" s="43">
        <v>20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41</v>
      </c>
      <c r="L85" s="43">
        <v>2.64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42</v>
      </c>
      <c r="F87" s="43">
        <v>20</v>
      </c>
      <c r="G87" s="43">
        <v>1.3</v>
      </c>
      <c r="H87" s="43">
        <v>0.2</v>
      </c>
      <c r="I87" s="43">
        <v>6.7</v>
      </c>
      <c r="J87" s="43">
        <v>34.200000000000003</v>
      </c>
      <c r="K87" s="44" t="s">
        <v>41</v>
      </c>
      <c r="L87" s="43">
        <v>2.1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26.400000000000002</v>
      </c>
      <c r="H89" s="19">
        <f>SUM(H82:H88)</f>
        <v>15.799999999999999</v>
      </c>
      <c r="I89" s="19">
        <f>SUM(I82:I88)</f>
        <v>73</v>
      </c>
      <c r="J89" s="19">
        <f>SUM(J82:J88)</f>
        <v>541</v>
      </c>
      <c r="K89" s="25"/>
      <c r="L89" s="19">
        <f>SUM(L82:L88)</f>
        <v>93.64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505</v>
      </c>
      <c r="G100" s="32">
        <f>G89+G99</f>
        <v>26.400000000000002</v>
      </c>
      <c r="H100" s="32">
        <f>H89+H99</f>
        <v>15.799999999999999</v>
      </c>
      <c r="I100" s="32">
        <f>I89+I99</f>
        <v>73</v>
      </c>
      <c r="J100" s="32">
        <f>J89+J99</f>
        <v>541</v>
      </c>
      <c r="K100" s="32"/>
      <c r="L100" s="32">
        <f>L89+L99</f>
        <v>93.64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200</v>
      </c>
      <c r="G101" s="40">
        <v>8.3000000000000007</v>
      </c>
      <c r="H101" s="40">
        <v>10.1</v>
      </c>
      <c r="I101" s="40">
        <v>37.6</v>
      </c>
      <c r="J101" s="40">
        <v>274.89999999999998</v>
      </c>
      <c r="K101" s="41" t="s">
        <v>61</v>
      </c>
      <c r="L101" s="40">
        <v>38.69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70</v>
      </c>
      <c r="L103" s="43">
        <v>10.92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41</v>
      </c>
      <c r="L104" s="43">
        <v>2.64</v>
      </c>
    </row>
    <row r="105" spans="1:12" ht="15" x14ac:dyDescent="0.25">
      <c r="A105" s="23"/>
      <c r="B105" s="15"/>
      <c r="C105" s="11"/>
      <c r="D105" s="7" t="s">
        <v>24</v>
      </c>
      <c r="E105" s="42" t="s">
        <v>51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41</v>
      </c>
      <c r="L105" s="43">
        <v>19.5</v>
      </c>
    </row>
    <row r="106" spans="1:12" ht="15" x14ac:dyDescent="0.25">
      <c r="A106" s="23"/>
      <c r="B106" s="15"/>
      <c r="C106" s="11"/>
      <c r="D106" s="6" t="s">
        <v>23</v>
      </c>
      <c r="E106" s="42" t="s">
        <v>42</v>
      </c>
      <c r="F106" s="43">
        <v>20</v>
      </c>
      <c r="G106" s="43">
        <v>1.3</v>
      </c>
      <c r="H106" s="43">
        <v>0.2</v>
      </c>
      <c r="I106" s="43">
        <v>6.7</v>
      </c>
      <c r="J106" s="43">
        <v>34.200000000000003</v>
      </c>
      <c r="K106" s="44" t="s">
        <v>41</v>
      </c>
      <c r="L106" s="43">
        <v>2.1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17</v>
      </c>
      <c r="H108" s="19">
        <f>SUM(H101:H107)</f>
        <v>14.399999999999999</v>
      </c>
      <c r="I108" s="19">
        <f>SUM(I101:I107)</f>
        <v>81.400000000000006</v>
      </c>
      <c r="J108" s="19">
        <f>SUM(J101:J107)</f>
        <v>524.19999999999993</v>
      </c>
      <c r="K108" s="25"/>
      <c r="L108" s="19">
        <f>SUM(L101:L107)</f>
        <v>73.849999999999994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550</v>
      </c>
      <c r="G119" s="32">
        <f>G108+G118</f>
        <v>17</v>
      </c>
      <c r="H119" s="32">
        <f>H108+H118</f>
        <v>14.399999999999999</v>
      </c>
      <c r="I119" s="32">
        <f>I108+I118</f>
        <v>81.400000000000006</v>
      </c>
      <c r="J119" s="32">
        <f>J108+J118</f>
        <v>524.19999999999993</v>
      </c>
      <c r="K119" s="32"/>
      <c r="L119" s="32">
        <f>L108+L118</f>
        <v>73.849999999999994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155</v>
      </c>
      <c r="G120" s="40">
        <v>30.4</v>
      </c>
      <c r="H120" s="40">
        <v>8.9</v>
      </c>
      <c r="I120" s="40">
        <v>25.4</v>
      </c>
      <c r="J120" s="40">
        <v>303.39999999999998</v>
      </c>
      <c r="K120" s="41" t="s">
        <v>55</v>
      </c>
      <c r="L120" s="40">
        <v>71.34</v>
      </c>
    </row>
    <row r="121" spans="1:12" ht="15" x14ac:dyDescent="0.25">
      <c r="A121" s="14"/>
      <c r="B121" s="15"/>
      <c r="C121" s="11"/>
      <c r="D121" s="6"/>
      <c r="E121" s="42" t="s">
        <v>75</v>
      </c>
      <c r="F121" s="43">
        <v>30</v>
      </c>
      <c r="G121" s="43">
        <v>4.9000000000000004</v>
      </c>
      <c r="H121" s="43">
        <v>8.9</v>
      </c>
      <c r="I121" s="43">
        <v>8.9</v>
      </c>
      <c r="J121" s="43">
        <v>135.6</v>
      </c>
      <c r="K121" s="44" t="s">
        <v>71</v>
      </c>
      <c r="L121" s="43">
        <v>24.26</v>
      </c>
    </row>
    <row r="122" spans="1:12" ht="15" x14ac:dyDescent="0.2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0.3</v>
      </c>
      <c r="H122" s="43">
        <v>0.1</v>
      </c>
      <c r="I122" s="43">
        <v>7.2</v>
      </c>
      <c r="J122" s="43">
        <v>30.3</v>
      </c>
      <c r="K122" s="44" t="s">
        <v>72</v>
      </c>
      <c r="L122" s="43">
        <v>9.02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20</v>
      </c>
      <c r="G123" s="43">
        <v>1.3</v>
      </c>
      <c r="H123" s="43">
        <v>0.2</v>
      </c>
      <c r="I123" s="43">
        <v>6.7</v>
      </c>
      <c r="J123" s="43">
        <v>34.200000000000003</v>
      </c>
      <c r="K123" s="44" t="s">
        <v>41</v>
      </c>
      <c r="L123" s="43">
        <v>2.1</v>
      </c>
    </row>
    <row r="124" spans="1:12" ht="15" x14ac:dyDescent="0.25">
      <c r="A124" s="14"/>
      <c r="B124" s="15"/>
      <c r="C124" s="11"/>
      <c r="D124" s="7" t="s">
        <v>24</v>
      </c>
      <c r="E124" s="42" t="s">
        <v>73</v>
      </c>
      <c r="F124" s="43">
        <v>100</v>
      </c>
      <c r="G124" s="43">
        <v>0.9</v>
      </c>
      <c r="H124" s="43">
        <v>0.2</v>
      </c>
      <c r="I124" s="43">
        <v>8.1</v>
      </c>
      <c r="J124" s="43">
        <v>37.799999999999997</v>
      </c>
      <c r="K124" s="44" t="s">
        <v>41</v>
      </c>
      <c r="L124" s="43">
        <v>31.5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37.79999999999999</v>
      </c>
      <c r="H127" s="19">
        <f>SUM(H120:H126)</f>
        <v>18.3</v>
      </c>
      <c r="I127" s="19">
        <f>SUM(I120:I126)</f>
        <v>56.300000000000004</v>
      </c>
      <c r="J127" s="19">
        <f>SUM(J120:J126)</f>
        <v>541.29999999999995</v>
      </c>
      <c r="K127" s="25"/>
      <c r="L127" s="19">
        <f>SUM(L120:L126)</f>
        <v>138.22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505</v>
      </c>
      <c r="G138" s="32">
        <f>G127+G137</f>
        <v>37.79999999999999</v>
      </c>
      <c r="H138" s="32">
        <f>H127+H137</f>
        <v>18.3</v>
      </c>
      <c r="I138" s="32">
        <f>I127+I137</f>
        <v>56.300000000000004</v>
      </c>
      <c r="J138" s="32">
        <f>J127+J137</f>
        <v>541.29999999999995</v>
      </c>
      <c r="K138" s="32"/>
      <c r="L138" s="32">
        <f>L127+L137</f>
        <v>138.22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200</v>
      </c>
      <c r="G139" s="40">
        <v>27.3</v>
      </c>
      <c r="H139" s="40">
        <v>6.5</v>
      </c>
      <c r="I139" s="40">
        <v>33.299999999999997</v>
      </c>
      <c r="J139" s="40">
        <v>300.60000000000002</v>
      </c>
      <c r="K139" s="41" t="s">
        <v>53</v>
      </c>
      <c r="L139" s="40">
        <v>60.18</v>
      </c>
    </row>
    <row r="140" spans="1:12" ht="15" x14ac:dyDescent="0.25">
      <c r="A140" s="23"/>
      <c r="B140" s="15"/>
      <c r="C140" s="11"/>
      <c r="D140" s="6" t="s">
        <v>26</v>
      </c>
      <c r="E140" s="42" t="s">
        <v>60</v>
      </c>
      <c r="F140" s="43">
        <v>60</v>
      </c>
      <c r="G140" s="43">
        <v>0.5</v>
      </c>
      <c r="H140" s="43">
        <v>3.1</v>
      </c>
      <c r="I140" s="43">
        <v>1.4</v>
      </c>
      <c r="J140" s="43">
        <v>35</v>
      </c>
      <c r="K140" s="44" t="s">
        <v>76</v>
      </c>
      <c r="L140" s="43">
        <v>15.38</v>
      </c>
    </row>
    <row r="141" spans="1:12" ht="15" x14ac:dyDescent="0.25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31.7</v>
      </c>
      <c r="K141" s="44" t="s">
        <v>77</v>
      </c>
      <c r="L141" s="43">
        <v>9.32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41</v>
      </c>
      <c r="L142" s="43">
        <v>2.64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42</v>
      </c>
      <c r="F144" s="43">
        <v>20</v>
      </c>
      <c r="G144" s="43">
        <v>1.3</v>
      </c>
      <c r="H144" s="43">
        <v>0.2</v>
      </c>
      <c r="I144" s="43">
        <v>6.7</v>
      </c>
      <c r="J144" s="43">
        <v>34.200000000000003</v>
      </c>
      <c r="K144" s="44" t="s">
        <v>41</v>
      </c>
      <c r="L144" s="43">
        <v>2.1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31.6</v>
      </c>
      <c r="H146" s="19">
        <f>SUM(H139:H145)</f>
        <v>10.099999999999998</v>
      </c>
      <c r="I146" s="19">
        <f>SUM(I139:I145)</f>
        <v>63.7</v>
      </c>
      <c r="J146" s="19">
        <f>SUM(J139:J145)</f>
        <v>471.8</v>
      </c>
      <c r="K146" s="25"/>
      <c r="L146" s="19">
        <f>SUM(L139:L145)</f>
        <v>89.61999999999999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510</v>
      </c>
      <c r="G157" s="32">
        <f>G146+G156</f>
        <v>31.6</v>
      </c>
      <c r="H157" s="32">
        <f>H146+H156</f>
        <v>10.099999999999998</v>
      </c>
      <c r="I157" s="32">
        <f>I146+I156</f>
        <v>63.7</v>
      </c>
      <c r="J157" s="32">
        <f>J146+J156</f>
        <v>471.8</v>
      </c>
      <c r="K157" s="32"/>
      <c r="L157" s="32">
        <f>L146+L156</f>
        <v>89.61999999999999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250</v>
      </c>
      <c r="G158" s="40">
        <v>10.8</v>
      </c>
      <c r="H158" s="40">
        <v>7.6</v>
      </c>
      <c r="I158" s="40">
        <v>17.399999999999999</v>
      </c>
      <c r="J158" s="40">
        <v>181.1</v>
      </c>
      <c r="K158" s="41" t="s">
        <v>80</v>
      </c>
      <c r="L158" s="40">
        <v>40.1</v>
      </c>
    </row>
    <row r="159" spans="1:12" ht="15" x14ac:dyDescent="0.25">
      <c r="A159" s="23"/>
      <c r="B159" s="15"/>
      <c r="C159" s="11"/>
      <c r="D159" s="6"/>
      <c r="E159" s="42" t="s">
        <v>83</v>
      </c>
      <c r="F159" s="43">
        <v>45</v>
      </c>
      <c r="G159" s="43">
        <v>3</v>
      </c>
      <c r="H159" s="43">
        <v>4.4000000000000004</v>
      </c>
      <c r="I159" s="43">
        <v>19.399999999999999</v>
      </c>
      <c r="J159" s="43">
        <v>129.69999999999999</v>
      </c>
      <c r="K159" s="44" t="s">
        <v>84</v>
      </c>
      <c r="L159" s="43">
        <v>12.81</v>
      </c>
    </row>
    <row r="160" spans="1:12" ht="15" x14ac:dyDescent="0.25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0.2</v>
      </c>
      <c r="H160" s="43">
        <v>0.2</v>
      </c>
      <c r="I160" s="43">
        <v>11</v>
      </c>
      <c r="J160" s="43">
        <v>46.7</v>
      </c>
      <c r="K160" s="44" t="s">
        <v>82</v>
      </c>
      <c r="L160" s="43">
        <v>9.67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41</v>
      </c>
      <c r="L161" s="43">
        <v>2.64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63</v>
      </c>
      <c r="E163" s="42" t="s">
        <v>62</v>
      </c>
      <c r="F163" s="43">
        <v>20</v>
      </c>
      <c r="G163" s="43">
        <v>1.5</v>
      </c>
      <c r="H163" s="43">
        <v>2</v>
      </c>
      <c r="I163" s="43">
        <v>14.9</v>
      </c>
      <c r="J163" s="43">
        <v>83.2</v>
      </c>
      <c r="K163" s="44" t="s">
        <v>41</v>
      </c>
      <c r="L163" s="43">
        <v>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>SUM(G158:G164)</f>
        <v>17.8</v>
      </c>
      <c r="H165" s="19">
        <f>SUM(H158:H164)</f>
        <v>14.399999999999999</v>
      </c>
      <c r="I165" s="19">
        <f>SUM(I158:I164)</f>
        <v>77.5</v>
      </c>
      <c r="J165" s="19">
        <f>SUM(J158:J164)</f>
        <v>510.99999999999994</v>
      </c>
      <c r="K165" s="25"/>
      <c r="L165" s="19">
        <f>SUM(L158:L164)</f>
        <v>71.22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545</v>
      </c>
      <c r="G176" s="32">
        <f>G165+G175</f>
        <v>17.8</v>
      </c>
      <c r="H176" s="32">
        <f>H165+H175</f>
        <v>14.399999999999999</v>
      </c>
      <c r="I176" s="32">
        <f>I165+I175</f>
        <v>77.5</v>
      </c>
      <c r="J176" s="32">
        <f>J165+J175</f>
        <v>510.99999999999994</v>
      </c>
      <c r="K176" s="32"/>
      <c r="L176" s="32">
        <f>L165+L175</f>
        <v>71.22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85</v>
      </c>
      <c r="F177" s="40">
        <v>240</v>
      </c>
      <c r="G177" s="40">
        <v>15.53</v>
      </c>
      <c r="H177" s="40">
        <v>11.98</v>
      </c>
      <c r="I177" s="40">
        <v>25.47</v>
      </c>
      <c r="J177" s="40">
        <v>271.89999999999998</v>
      </c>
      <c r="K177" s="41" t="s">
        <v>106</v>
      </c>
      <c r="L177" s="40">
        <v>63.93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48</v>
      </c>
      <c r="L179" s="43">
        <v>10.24</v>
      </c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35</v>
      </c>
      <c r="G180" s="43">
        <v>2.7</v>
      </c>
      <c r="H180" s="43">
        <v>0.3</v>
      </c>
      <c r="I180" s="43">
        <v>17.2</v>
      </c>
      <c r="J180" s="43">
        <v>82</v>
      </c>
      <c r="K180" s="44" t="s">
        <v>41</v>
      </c>
      <c r="L180" s="43">
        <v>3.08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42</v>
      </c>
      <c r="F182" s="43">
        <v>20</v>
      </c>
      <c r="G182" s="43">
        <v>1.3</v>
      </c>
      <c r="H182" s="43">
        <v>0.2</v>
      </c>
      <c r="I182" s="43">
        <v>6.7</v>
      </c>
      <c r="J182" s="43">
        <v>34.200000000000003</v>
      </c>
      <c r="K182" s="44" t="s">
        <v>41</v>
      </c>
      <c r="L182" s="43">
        <v>2.1</v>
      </c>
    </row>
    <row r="183" spans="1:12" ht="15" x14ac:dyDescent="0.25">
      <c r="A183" s="23"/>
      <c r="B183" s="15"/>
      <c r="C183" s="11"/>
      <c r="D183" s="6" t="s">
        <v>26</v>
      </c>
      <c r="E183" s="42" t="s">
        <v>107</v>
      </c>
      <c r="F183" s="43">
        <v>60</v>
      </c>
      <c r="G183" s="43">
        <v>0.6</v>
      </c>
      <c r="H183" s="43">
        <v>3.1</v>
      </c>
      <c r="I183" s="43">
        <v>3</v>
      </c>
      <c r="J183" s="43">
        <v>42.2</v>
      </c>
      <c r="K183" s="44" t="s">
        <v>108</v>
      </c>
      <c r="L183" s="43">
        <v>15.98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>SUM(G177:G183)</f>
        <v>20.630000000000003</v>
      </c>
      <c r="H184" s="19">
        <f>SUM(H177:H183)</f>
        <v>15.58</v>
      </c>
      <c r="I184" s="19">
        <f>SUM(I177:I183)</f>
        <v>72.17</v>
      </c>
      <c r="J184" s="19">
        <f>SUM(J177:J183)</f>
        <v>511.29999999999995</v>
      </c>
      <c r="K184" s="25"/>
      <c r="L184" s="19">
        <f>SUM(L177:L183)</f>
        <v>95.33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555</v>
      </c>
      <c r="G195" s="32">
        <f>G184+G194</f>
        <v>20.630000000000003</v>
      </c>
      <c r="H195" s="32">
        <f>H184+H194</f>
        <v>15.58</v>
      </c>
      <c r="I195" s="32">
        <f>I184+I194</f>
        <v>72.17</v>
      </c>
      <c r="J195" s="32">
        <f>J184+J194</f>
        <v>511.29999999999995</v>
      </c>
      <c r="K195" s="32"/>
      <c r="L195" s="32">
        <f>L184+L194</f>
        <v>95.33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>(G24+G43+G62+G81+G100+G119+G138+G157+G176+G195)/(IF(G24=0,0,1)+IF(G43=0,0,1)+IF(G62=0,0,1)+IF(G81=0,0,1)+IF(G100=0,0,1)+IF(G119=0,0,1)+IF(G138=0,0,1)+IF(G157=0,0,1)+IF(G176=0,0,1)+IF(G195=0,0,1))</f>
        <v>23.981999999999999</v>
      </c>
      <c r="H196" s="34">
        <f>(H24+H43+H62+H81+H100+H119+H138+H157+H176+H195)/(IF(H24=0,0,1)+IF(H43=0,0,1)+IF(H62=0,0,1)+IF(H81=0,0,1)+IF(H100=0,0,1)+IF(H119=0,0,1)+IF(H138=0,0,1)+IF(H157=0,0,1)+IF(H176=0,0,1)+IF(H195=0,0,1))</f>
        <v>17.259000000000004</v>
      </c>
      <c r="I196" s="34">
        <f>(I24+I43+I62+I81+I100+I119+I138+I157+I176+I195)/(IF(I24=0,0,1)+IF(I43=0,0,1)+IF(I62=0,0,1)+IF(I81=0,0,1)+IF(I100=0,0,1)+IF(I119=0,0,1)+IF(I138=0,0,1)+IF(I157=0,0,1)+IF(I176=0,0,1)+IF(I195=0,0,1))</f>
        <v>67.929999999999993</v>
      </c>
      <c r="J196" s="34">
        <f>(J24+J43+J62+J81+J100+J119+J138+J157+J176+J195)/(IF(J24=0,0,1)+IF(J43=0,0,1)+IF(J62=0,0,1)+IF(J81=0,0,1)+IF(J100=0,0,1)+IF(J119=0,0,1)+IF(J138=0,0,1)+IF(J157=0,0,1)+IF(J176=0,0,1)+IF(J195=0,0,1))</f>
        <v>523.13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92.035000000000011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100:D100"/>
    <mergeCell ref="C24:D24"/>
    <mergeCell ref="C1:E1"/>
    <mergeCell ref="C81:D8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79130</cp:lastModifiedBy>
  <dcterms:created xsi:type="dcterms:W3CDTF">2022-05-16T14:23:56Z</dcterms:created>
  <dcterms:modified xsi:type="dcterms:W3CDTF">2026-04-01T01:14:54Z</dcterms:modified>
</cp:coreProperties>
</file>