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89" i="1"/>
  <c r="L184"/>
  <c r="L195" s="1"/>
  <c r="L194"/>
  <c r="L165"/>
  <c r="L176" s="1"/>
  <c r="L175"/>
  <c r="L146"/>
  <c r="L156"/>
  <c r="L127"/>
  <c r="L137"/>
  <c r="L108"/>
  <c r="L119" s="1"/>
  <c r="L118"/>
  <c r="L89"/>
  <c r="L100" s="1"/>
  <c r="L99"/>
  <c r="L70"/>
  <c r="L81" s="1"/>
  <c r="L80"/>
  <c r="L51"/>
  <c r="L62" s="1"/>
  <c r="L61"/>
  <c r="L32"/>
  <c r="L13"/>
  <c r="L42"/>
  <c r="L23"/>
  <c r="G13"/>
  <c r="G32"/>
  <c r="G51"/>
  <c r="G70"/>
  <c r="G89"/>
  <c r="G108"/>
  <c r="G127"/>
  <c r="G146"/>
  <c r="G165"/>
  <c r="G184"/>
  <c r="H13"/>
  <c r="H32"/>
  <c r="H51"/>
  <c r="H70"/>
  <c r="H89"/>
  <c r="H108"/>
  <c r="H127"/>
  <c r="H146"/>
  <c r="H165"/>
  <c r="H184"/>
  <c r="I13"/>
  <c r="I32"/>
  <c r="I51"/>
  <c r="I70"/>
  <c r="I89"/>
  <c r="I108"/>
  <c r="I127"/>
  <c r="I146"/>
  <c r="I165"/>
  <c r="I184"/>
  <c r="J13"/>
  <c r="J32"/>
  <c r="J51"/>
  <c r="J70"/>
  <c r="J108"/>
  <c r="J127"/>
  <c r="J146"/>
  <c r="J165"/>
  <c r="J184"/>
  <c r="F13"/>
  <c r="F32"/>
  <c r="F51"/>
  <c r="F70"/>
  <c r="F89"/>
  <c r="F108"/>
  <c r="F127"/>
  <c r="F146"/>
  <c r="F165"/>
  <c r="F184"/>
  <c r="A109"/>
  <c r="B195"/>
  <c r="A195"/>
  <c r="J194"/>
  <c r="I194"/>
  <c r="H194"/>
  <c r="G194"/>
  <c r="F194"/>
  <c r="F195" s="1"/>
  <c r="B185"/>
  <c r="A185"/>
  <c r="B176"/>
  <c r="A176"/>
  <c r="J175"/>
  <c r="I175"/>
  <c r="I176" s="1"/>
  <c r="H175"/>
  <c r="G175"/>
  <c r="G176" s="1"/>
  <c r="F175"/>
  <c r="F176" s="1"/>
  <c r="B166"/>
  <c r="A166"/>
  <c r="B157"/>
  <c r="A157"/>
  <c r="J156"/>
  <c r="I156"/>
  <c r="H156"/>
  <c r="G156"/>
  <c r="G157" s="1"/>
  <c r="F156"/>
  <c r="F157" s="1"/>
  <c r="B147"/>
  <c r="A147"/>
  <c r="B138"/>
  <c r="A138"/>
  <c r="J137"/>
  <c r="I137"/>
  <c r="H137"/>
  <c r="G137"/>
  <c r="G138" s="1"/>
  <c r="F137"/>
  <c r="F138" s="1"/>
  <c r="B128"/>
  <c r="A128"/>
  <c r="B119"/>
  <c r="A119"/>
  <c r="J118"/>
  <c r="I118"/>
  <c r="H118"/>
  <c r="G118"/>
  <c r="F118"/>
  <c r="F119" s="1"/>
  <c r="B109"/>
  <c r="B100"/>
  <c r="A100"/>
  <c r="J99"/>
  <c r="I99"/>
  <c r="I100" s="1"/>
  <c r="H99"/>
  <c r="G99"/>
  <c r="G100" s="1"/>
  <c r="F99"/>
  <c r="B90"/>
  <c r="A90"/>
  <c r="B81"/>
  <c r="A81"/>
  <c r="J80"/>
  <c r="I80"/>
  <c r="I81" s="1"/>
  <c r="H80"/>
  <c r="G80"/>
  <c r="G81" s="1"/>
  <c r="F80"/>
  <c r="B71"/>
  <c r="A71"/>
  <c r="B62"/>
  <c r="A62"/>
  <c r="J61"/>
  <c r="I61"/>
  <c r="I62" s="1"/>
  <c r="H61"/>
  <c r="G61"/>
  <c r="G62" s="1"/>
  <c r="F61"/>
  <c r="B52"/>
  <c r="A52"/>
  <c r="B43"/>
  <c r="A43"/>
  <c r="J42"/>
  <c r="I42"/>
  <c r="I43" s="1"/>
  <c r="H42"/>
  <c r="G42"/>
  <c r="G43" s="1"/>
  <c r="F42"/>
  <c r="B33"/>
  <c r="A33"/>
  <c r="B24"/>
  <c r="A24"/>
  <c r="B14"/>
  <c r="A14"/>
  <c r="G23"/>
  <c r="H23"/>
  <c r="H24" s="1"/>
  <c r="I23"/>
  <c r="J23"/>
  <c r="J24" s="1"/>
  <c r="F23"/>
  <c r="I157" l="1"/>
  <c r="I138"/>
  <c r="L138"/>
  <c r="I119"/>
  <c r="G119"/>
  <c r="F100"/>
  <c r="F81"/>
  <c r="F62"/>
  <c r="I24"/>
  <c r="G24"/>
  <c r="F24"/>
  <c r="F43"/>
  <c r="J195"/>
  <c r="J157"/>
  <c r="J119"/>
  <c r="J81"/>
  <c r="J43"/>
  <c r="I195"/>
  <c r="I196" s="1"/>
  <c r="H195"/>
  <c r="H157"/>
  <c r="H119"/>
  <c r="H81"/>
  <c r="H43"/>
  <c r="G195"/>
  <c r="L24"/>
  <c r="J176"/>
  <c r="J138"/>
  <c r="J100"/>
  <c r="J62"/>
  <c r="H176"/>
  <c r="H138"/>
  <c r="H100"/>
  <c r="H62"/>
  <c r="L43"/>
  <c r="L157"/>
  <c r="J196" l="1"/>
  <c r="H196"/>
  <c r="F196"/>
  <c r="G196"/>
  <c r="L196"/>
</calcChain>
</file>

<file path=xl/sharedStrings.xml><?xml version="1.0" encoding="utf-8"?>
<sst xmlns="http://schemas.openxmlformats.org/spreadsheetml/2006/main" count="302" uniqueCount="87">
  <si>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</si>
  <si>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</si>
  <si>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</si>
  <si>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</si>
  <si>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</si>
  <si>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</si>
  <si>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</si>
  <si>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</si>
  <si>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</si>
  <si>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</si>
  <si>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</si>
  <si>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</si>
  <si>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</si>
  <si>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</si>
  <si>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</si>
  <si>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</si>
  <si>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</si>
  <si>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</si>
  <si>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</si>
  <si>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</si>
  <si>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</si>
  <si>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</si>
  <si>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</si>
  <si>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</si>
  <si>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</si>
  <si>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</si>
  <si>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</si>
  <si>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</si>
  <si>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</si>
  <si>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</si>
  <si>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</si>
  <si>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</si>
  <si>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</si>
  <si>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</si>
  <si>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</si>
  <si>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</si>
  <si>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</si>
  <si>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</si>
  <si>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</si>
  <si>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</si>
  <si>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Линевская И.Л.</t>
  </si>
  <si>
    <t>54-1з</t>
  </si>
  <si>
    <t>пром</t>
  </si>
  <si>
    <t>ржаной</t>
  </si>
  <si>
    <t xml:space="preserve">хлеб </t>
  </si>
  <si>
    <t>кофейный напиток с молоком</t>
  </si>
  <si>
    <t>огурец в нарезке</t>
  </si>
  <si>
    <t>54-2з</t>
  </si>
  <si>
    <t>напиток из шиповника</t>
  </si>
  <si>
    <t>54-13хн</t>
  </si>
  <si>
    <t>53-19з</t>
  </si>
  <si>
    <t>МКОУ Сибирская ООШ Купинского района</t>
  </si>
  <si>
    <t>пшеничный йодированный</t>
  </si>
  <si>
    <t>пельмени(полуфабрикат)</t>
  </si>
  <si>
    <t>масло сливочное(порциями)</t>
  </si>
  <si>
    <t>борщ сибирский с фрикадельками</t>
  </si>
  <si>
    <t>2-25з</t>
  </si>
  <si>
    <t>чай с лимоном и сахаром</t>
  </si>
  <si>
    <t>54-3гн</t>
  </si>
  <si>
    <t>сыр твердых сортов в нарезке</t>
  </si>
  <si>
    <t>печенье</t>
  </si>
  <si>
    <t>рыба,припущенная в молоке(минтай) с картофельным пюре и соусом сметанным</t>
  </si>
  <si>
    <t>55-11г/54-7р/54-1соус</t>
  </si>
  <si>
    <t>какао с молоком и сахаром</t>
  </si>
  <si>
    <t>5-8з</t>
  </si>
  <si>
    <t>тефтели"Натуральные" с макаронами отварными и соусом красным основным</t>
  </si>
  <si>
    <t>пром/54-1г/54-3соус</t>
  </si>
  <si>
    <t>компот из смеси сухофруктов</t>
  </si>
  <si>
    <t>54-1хн</t>
  </si>
  <si>
    <t>омлет натуральный</t>
  </si>
  <si>
    <t>54-1о</t>
  </si>
  <si>
    <t>сельдь среднесолёная</t>
  </si>
  <si>
    <t>рыба тушеная в томате с овощами, рис отварной</t>
  </si>
  <si>
    <t>54-6г/54-11р</t>
  </si>
  <si>
    <t>компот из изюма</t>
  </si>
  <si>
    <t>54-4хн</t>
  </si>
  <si>
    <t>яблоко</t>
  </si>
  <si>
    <t>салат из свеклы с курагой и изюмом</t>
  </si>
  <si>
    <t>54-14з</t>
  </si>
  <si>
    <t>плов с курицей</t>
  </si>
  <si>
    <t>54-12м</t>
  </si>
  <si>
    <t>пром/54-4г/54-3соус</t>
  </si>
  <si>
    <t>курица тушеная с морковью с макаронами отварными</t>
  </si>
  <si>
    <t>1-8з/54-1г</t>
  </si>
  <si>
    <t>сырники</t>
  </si>
  <si>
    <t>54-6т</t>
  </si>
  <si>
    <t>котлеты Домашние (полуфабрикат) с кашей гречневой рассыпчатой и соус красный основной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</si>
</sst>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41" sqref="K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1" t="s">
        <v>39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40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180</v>
      </c>
      <c r="G6" s="40">
        <v>16.8</v>
      </c>
      <c r="H6" s="40">
        <v>22</v>
      </c>
      <c r="I6" s="40">
        <v>22.1</v>
      </c>
      <c r="J6" s="40">
        <v>353.6</v>
      </c>
      <c r="K6" s="41" t="s">
        <v>42</v>
      </c>
      <c r="L6" s="40">
        <v>50.34</v>
      </c>
    </row>
    <row r="7" spans="1:12" ht="15">
      <c r="A7" s="23"/>
      <c r="B7" s="15"/>
      <c r="C7" s="11"/>
      <c r="D7" s="6" t="s">
        <v>26</v>
      </c>
      <c r="E7" s="42" t="s">
        <v>46</v>
      </c>
      <c r="F7" s="43">
        <v>60</v>
      </c>
      <c r="G7" s="43">
        <v>0.5</v>
      </c>
      <c r="H7" s="43">
        <v>0.1</v>
      </c>
      <c r="I7" s="43">
        <v>1.5</v>
      </c>
      <c r="J7" s="43">
        <v>8.5</v>
      </c>
      <c r="K7" s="44" t="s">
        <v>47</v>
      </c>
      <c r="L7" s="43">
        <v>18.600000000000001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0.6</v>
      </c>
      <c r="H8" s="43">
        <v>0.2</v>
      </c>
      <c r="I8" s="43">
        <v>15.1</v>
      </c>
      <c r="J8" s="43">
        <v>65.400000000000006</v>
      </c>
      <c r="K8" s="44" t="s">
        <v>49</v>
      </c>
      <c r="L8" s="43">
        <v>9.67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43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42</v>
      </c>
      <c r="L11" s="43">
        <v>1.9</v>
      </c>
    </row>
    <row r="12" spans="1:12" ht="15">
      <c r="A12" s="23"/>
      <c r="B12" s="15"/>
      <c r="C12" s="11"/>
      <c r="D12" s="6"/>
      <c r="E12" s="42" t="s">
        <v>54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 t="s">
        <v>50</v>
      </c>
      <c r="L12" s="43">
        <v>13.6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21.600000000000005</v>
      </c>
      <c r="H13" s="19">
        <f>SUM(H6:H12)</f>
        <v>30</v>
      </c>
      <c r="I13" s="19">
        <f>SUM(I6:I12)</f>
        <v>60.300000000000004</v>
      </c>
      <c r="J13" s="19">
        <f>SUM(J6:J12)</f>
        <v>598.1</v>
      </c>
      <c r="K13" s="25"/>
      <c r="L13" s="19">
        <f>SUM(L6:L12)</f>
        <v>96.51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>G13+G23</f>
        <v>21.600000000000005</v>
      </c>
      <c r="H24" s="32">
        <f>H13+H23</f>
        <v>30</v>
      </c>
      <c r="I24" s="32">
        <f>I13+I23</f>
        <v>60.300000000000004</v>
      </c>
      <c r="J24" s="32">
        <f>J13+J23</f>
        <v>598.1</v>
      </c>
      <c r="K24" s="32"/>
      <c r="L24" s="32">
        <f>L13+L23</f>
        <v>96.51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4.3</v>
      </c>
      <c r="H25" s="40">
        <v>6.5</v>
      </c>
      <c r="I25" s="40">
        <v>4.0999999999999996</v>
      </c>
      <c r="J25" s="40">
        <v>91.8</v>
      </c>
      <c r="K25" s="41" t="s">
        <v>56</v>
      </c>
      <c r="L25" s="40">
        <v>31.77</v>
      </c>
    </row>
    <row r="26" spans="1:12" ht="15">
      <c r="A26" s="14"/>
      <c r="B26" s="15"/>
      <c r="C26" s="11"/>
      <c r="D26" s="6"/>
      <c r="E26" s="42" t="s">
        <v>59</v>
      </c>
      <c r="F26" s="43">
        <v>20</v>
      </c>
      <c r="G26" s="43">
        <v>4.5999999999999996</v>
      </c>
      <c r="H26" s="43">
        <v>5.9</v>
      </c>
      <c r="I26" s="43">
        <v>0</v>
      </c>
      <c r="J26" s="43">
        <v>71.7</v>
      </c>
      <c r="K26" s="44" t="s">
        <v>41</v>
      </c>
      <c r="L26" s="43">
        <v>18.18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58</v>
      </c>
      <c r="L27" s="43">
        <v>3.61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1.9</v>
      </c>
    </row>
    <row r="31" spans="1:12" ht="15">
      <c r="A31" s="14"/>
      <c r="B31" s="15"/>
      <c r="C31" s="11"/>
      <c r="D31" s="6"/>
      <c r="E31" s="42" t="s">
        <v>60</v>
      </c>
      <c r="F31" s="43">
        <v>50</v>
      </c>
      <c r="G31" s="43">
        <v>3.8</v>
      </c>
      <c r="H31" s="43">
        <v>4.9000000000000004</v>
      </c>
      <c r="I31" s="43">
        <v>37.200000000000003</v>
      </c>
      <c r="J31" s="43">
        <v>207.9</v>
      </c>
      <c r="K31" s="44" t="s">
        <v>42</v>
      </c>
      <c r="L31" s="43">
        <v>12.5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16.5</v>
      </c>
      <c r="H32" s="19">
        <f>SUM(H25:H31)</f>
        <v>17.799999999999997</v>
      </c>
      <c r="I32" s="19">
        <f>SUM(I25:I31)</f>
        <v>69.400000000000006</v>
      </c>
      <c r="J32" s="19">
        <f>SUM(J25:J31)</f>
        <v>503.79999999999995</v>
      </c>
      <c r="K32" s="25"/>
      <c r="L32" s="19">
        <f>SUM(L25:L31)</f>
        <v>70.36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>G32+G42</f>
        <v>16.5</v>
      </c>
      <c r="H43" s="32">
        <f>H32+H42</f>
        <v>17.799999999999997</v>
      </c>
      <c r="I43" s="32">
        <f>I32+I42</f>
        <v>69.400000000000006</v>
      </c>
      <c r="J43" s="32">
        <f>J32+J42</f>
        <v>503.79999999999995</v>
      </c>
      <c r="K43" s="32"/>
      <c r="L43" s="32">
        <f>L32+L42</f>
        <v>70.36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270</v>
      </c>
      <c r="G44" s="40">
        <v>15.3</v>
      </c>
      <c r="H44" s="40">
        <v>14.6</v>
      </c>
      <c r="I44" s="40">
        <v>23.4</v>
      </c>
      <c r="J44" s="40">
        <v>285.8</v>
      </c>
      <c r="K44" s="41" t="s">
        <v>62</v>
      </c>
      <c r="L44" s="40">
        <v>57.8</v>
      </c>
    </row>
    <row r="45" spans="1:12" ht="15">
      <c r="A45" s="23"/>
      <c r="B45" s="15"/>
      <c r="C45" s="11"/>
      <c r="D45" s="6" t="s">
        <v>26</v>
      </c>
      <c r="E45" s="42" t="s">
        <v>46</v>
      </c>
      <c r="F45" s="43">
        <v>60</v>
      </c>
      <c r="G45" s="43">
        <v>0.5</v>
      </c>
      <c r="H45" s="43">
        <v>0.1</v>
      </c>
      <c r="I45" s="43">
        <v>1.5</v>
      </c>
      <c r="J45" s="43">
        <v>8.5</v>
      </c>
      <c r="K45" s="44" t="s">
        <v>47</v>
      </c>
      <c r="L45" s="43">
        <v>18.600000000000001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</v>
      </c>
      <c r="H46" s="43">
        <v>3.1</v>
      </c>
      <c r="I46" s="43">
        <v>14.9</v>
      </c>
      <c r="J46" s="43">
        <v>103.9</v>
      </c>
      <c r="K46" s="44" t="s">
        <v>64</v>
      </c>
      <c r="L46" s="43">
        <v>12.83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35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42</v>
      </c>
      <c r="L47" s="43">
        <v>2.8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>SUM(G44:G50)</f>
        <v>23.400000000000002</v>
      </c>
      <c r="H51" s="19">
        <f>SUM(H44:H50)</f>
        <v>18.2</v>
      </c>
      <c r="I51" s="19">
        <f>SUM(I44:I50)</f>
        <v>61.3</v>
      </c>
      <c r="J51" s="19">
        <f>SUM(J44:J50)</f>
        <v>502.70000000000005</v>
      </c>
      <c r="K51" s="25"/>
      <c r="L51" s="19">
        <f>SUM(L44:L50)</f>
        <v>93.93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585</v>
      </c>
      <c r="G62" s="32">
        <f>G51+G61</f>
        <v>23.400000000000002</v>
      </c>
      <c r="H62" s="32">
        <f>H51+H61</f>
        <v>18.2</v>
      </c>
      <c r="I62" s="32">
        <f>I51+I61</f>
        <v>61.3</v>
      </c>
      <c r="J62" s="32">
        <f>J51+J61</f>
        <v>502.70000000000005</v>
      </c>
      <c r="K62" s="32"/>
      <c r="L62" s="32">
        <f>L51+L61</f>
        <v>93.93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270</v>
      </c>
      <c r="G63" s="40">
        <v>17.399999999999999</v>
      </c>
      <c r="H63" s="40">
        <v>14.6</v>
      </c>
      <c r="I63" s="40">
        <v>42</v>
      </c>
      <c r="J63" s="40">
        <v>369.1</v>
      </c>
      <c r="K63" s="41" t="s">
        <v>66</v>
      </c>
      <c r="L63" s="40">
        <v>61.16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68</v>
      </c>
      <c r="L65" s="43">
        <v>7.92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42</v>
      </c>
      <c r="L66" s="43">
        <v>2.4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43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42</v>
      </c>
      <c r="L68" s="43">
        <v>1.9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21.5</v>
      </c>
      <c r="H70" s="19">
        <f>SUM(H63:H69)</f>
        <v>14.999999999999998</v>
      </c>
      <c r="I70" s="19">
        <f>SUM(I63:I69)</f>
        <v>83.3</v>
      </c>
      <c r="J70" s="19">
        <f>SUM(J63:J69)</f>
        <v>554.6</v>
      </c>
      <c r="K70" s="25"/>
      <c r="L70" s="19">
        <f>SUM(L63:L69)</f>
        <v>73.38000000000001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520</v>
      </c>
      <c r="G81" s="32">
        <f>G70+G80</f>
        <v>21.5</v>
      </c>
      <c r="H81" s="32">
        <f>H70+H80</f>
        <v>14.999999999999998</v>
      </c>
      <c r="I81" s="32">
        <f>I70+I80</f>
        <v>83.3</v>
      </c>
      <c r="J81" s="32">
        <f>J70+J80</f>
        <v>554.6</v>
      </c>
      <c r="K81" s="32"/>
      <c r="L81" s="32">
        <f>L70+L80</f>
        <v>73.38000000000001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180</v>
      </c>
      <c r="G82" s="40">
        <v>15.2</v>
      </c>
      <c r="H82" s="40">
        <v>21.6</v>
      </c>
      <c r="I82" s="40">
        <v>3.9</v>
      </c>
      <c r="J82" s="40">
        <v>270.60000000000002</v>
      </c>
      <c r="K82" s="41" t="s">
        <v>70</v>
      </c>
      <c r="L82" s="40">
        <v>61.86</v>
      </c>
    </row>
    <row r="83" spans="1:12" ht="15">
      <c r="A83" s="23"/>
      <c r="B83" s="15"/>
      <c r="C83" s="11"/>
      <c r="D83" s="6" t="s">
        <v>26</v>
      </c>
      <c r="E83" s="42" t="s">
        <v>71</v>
      </c>
      <c r="F83" s="43">
        <v>60</v>
      </c>
      <c r="G83" s="43">
        <v>10.199999999999999</v>
      </c>
      <c r="H83" s="43">
        <v>5.0999999999999996</v>
      </c>
      <c r="I83" s="43">
        <v>0</v>
      </c>
      <c r="J83" s="43">
        <v>86.7</v>
      </c>
      <c r="K83" s="44" t="s">
        <v>42</v>
      </c>
      <c r="L83" s="43">
        <v>24.36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0.6</v>
      </c>
      <c r="H84" s="43">
        <v>0.2</v>
      </c>
      <c r="I84" s="43">
        <v>15.1</v>
      </c>
      <c r="J84" s="43">
        <v>65.400000000000006</v>
      </c>
      <c r="K84" s="44" t="s">
        <v>49</v>
      </c>
      <c r="L84" s="43">
        <v>9.67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42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44</v>
      </c>
      <c r="E87" s="42" t="s">
        <v>43</v>
      </c>
      <c r="F87" s="43">
        <v>30</v>
      </c>
      <c r="G87" s="43">
        <v>1.2</v>
      </c>
      <c r="H87" s="43">
        <v>0.4</v>
      </c>
      <c r="I87" s="43">
        <v>10.199999999999999</v>
      </c>
      <c r="J87" s="43">
        <v>51.2</v>
      </c>
      <c r="K87" s="44" t="s">
        <v>42</v>
      </c>
      <c r="L87" s="43">
        <v>2.85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29.5</v>
      </c>
      <c r="H89" s="19">
        <f>SUM(H82:H88)</f>
        <v>27.5</v>
      </c>
      <c r="I89" s="19">
        <f>SUM(I82:I88)</f>
        <v>44</v>
      </c>
      <c r="J89" s="19">
        <f>SUM(J82:J88)</f>
        <v>544.20000000000005</v>
      </c>
      <c r="K89" s="25"/>
      <c r="L89" s="19">
        <f>SUM(L82:L88)</f>
        <v>101.14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>G89+G99</f>
        <v>29.5</v>
      </c>
      <c r="H100" s="32">
        <f>H89+H99</f>
        <v>27.5</v>
      </c>
      <c r="I100" s="32">
        <f>I89+I99</f>
        <v>44</v>
      </c>
      <c r="J100" s="32">
        <f>J89+J99</f>
        <v>544.20000000000005</v>
      </c>
      <c r="K100" s="32"/>
      <c r="L100" s="32">
        <f>L89+L99</f>
        <v>101.14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240</v>
      </c>
      <c r="G101" s="40">
        <v>16.100000000000001</v>
      </c>
      <c r="H101" s="40">
        <v>11.5</v>
      </c>
      <c r="I101" s="40">
        <v>42.1</v>
      </c>
      <c r="J101" s="40">
        <v>336</v>
      </c>
      <c r="K101" s="41" t="s">
        <v>73</v>
      </c>
      <c r="L101" s="40">
        <v>47.9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0.4</v>
      </c>
      <c r="H103" s="43">
        <v>0.1</v>
      </c>
      <c r="I103" s="43">
        <v>18.3</v>
      </c>
      <c r="J103" s="43">
        <v>75.900000000000006</v>
      </c>
      <c r="K103" s="44" t="s">
        <v>75</v>
      </c>
      <c r="L103" s="43">
        <v>8.24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42</v>
      </c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18.7</v>
      </c>
    </row>
    <row r="106" spans="1:12" ht="1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>SUM(G101:G107)</f>
        <v>20.5</v>
      </c>
      <c r="H108" s="19">
        <f>SUM(H101:H107)</f>
        <v>12.399999999999999</v>
      </c>
      <c r="I108" s="19">
        <f>SUM(I101:I107)</f>
        <v>91.7</v>
      </c>
      <c r="J108" s="19">
        <f>SUM(J101:J107)</f>
        <v>560.80000000000007</v>
      </c>
      <c r="K108" s="25"/>
      <c r="L108" s="19">
        <f>SUM(L101:L107)</f>
        <v>79.14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>G108+G118</f>
        <v>20.5</v>
      </c>
      <c r="H119" s="32">
        <f>H108+H118</f>
        <v>12.399999999999999</v>
      </c>
      <c r="I119" s="32">
        <f>I108+I118</f>
        <v>91.7</v>
      </c>
      <c r="J119" s="32">
        <f>J108+J118</f>
        <v>560.80000000000007</v>
      </c>
      <c r="K119" s="32"/>
      <c r="L119" s="32">
        <f>L108+L118</f>
        <v>79.14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41" t="s">
        <v>80</v>
      </c>
      <c r="L120" s="40">
        <v>56.69</v>
      </c>
    </row>
    <row r="121" spans="1:12" ht="15">
      <c r="A121" s="14"/>
      <c r="B121" s="15"/>
      <c r="C121" s="11"/>
      <c r="D121" s="6" t="s">
        <v>26</v>
      </c>
      <c r="E121" s="42" t="s">
        <v>77</v>
      </c>
      <c r="F121" s="43">
        <v>60</v>
      </c>
      <c r="G121" s="43">
        <v>1.1000000000000001</v>
      </c>
      <c r="H121" s="43">
        <v>3.2</v>
      </c>
      <c r="I121" s="43">
        <v>10</v>
      </c>
      <c r="J121" s="43">
        <v>73.400000000000006</v>
      </c>
      <c r="K121" s="44" t="s">
        <v>78</v>
      </c>
      <c r="L121" s="43">
        <v>11.63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68</v>
      </c>
      <c r="L122" s="43">
        <v>7.92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43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32.4</v>
      </c>
      <c r="H127" s="19">
        <f>SUM(H120:H126)</f>
        <v>11.7</v>
      </c>
      <c r="I127" s="19">
        <f>SUM(I120:I126)</f>
        <v>84.5</v>
      </c>
      <c r="J127" s="19">
        <f>SUM(J120:J126)</f>
        <v>573.5</v>
      </c>
      <c r="K127" s="25"/>
      <c r="L127" s="19">
        <f>SUM(L120:L126)</f>
        <v>80.540000000000006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>G127+G137</f>
        <v>32.4</v>
      </c>
      <c r="H138" s="32">
        <f>H127+H137</f>
        <v>11.7</v>
      </c>
      <c r="I138" s="32">
        <f>I127+I137</f>
        <v>84.5</v>
      </c>
      <c r="J138" s="32">
        <f>J127+J137</f>
        <v>573.5</v>
      </c>
      <c r="K138" s="32"/>
      <c r="L138" s="32">
        <f>L127+L137</f>
        <v>80.540000000000006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280</v>
      </c>
      <c r="G139" s="40">
        <v>24.4</v>
      </c>
      <c r="H139" s="40">
        <v>21.4</v>
      </c>
      <c r="I139" s="40">
        <v>47.5</v>
      </c>
      <c r="J139" s="40">
        <v>481.5</v>
      </c>
      <c r="K139" s="41" t="s">
        <v>81</v>
      </c>
      <c r="L139" s="40">
        <v>66.33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3.2</v>
      </c>
      <c r="H141" s="43">
        <v>2.5</v>
      </c>
      <c r="I141" s="43">
        <v>13.6</v>
      </c>
      <c r="J141" s="43">
        <v>89.4</v>
      </c>
      <c r="K141" s="44" t="s">
        <v>64</v>
      </c>
      <c r="L141" s="43">
        <v>9.32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42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30.799999999999997</v>
      </c>
      <c r="H146" s="19">
        <f>SUM(H139:H145)</f>
        <v>24.299999999999997</v>
      </c>
      <c r="I146" s="19">
        <f>SUM(I139:I145)</f>
        <v>80.100000000000009</v>
      </c>
      <c r="J146" s="19">
        <f>SUM(J139:J145)</f>
        <v>663.7</v>
      </c>
      <c r="K146" s="25"/>
      <c r="L146" s="19">
        <f>SUM(L139:L145)</f>
        <v>79.550000000000011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525</v>
      </c>
      <c r="G157" s="32">
        <f>G146+G156</f>
        <v>30.799999999999997</v>
      </c>
      <c r="H157" s="32">
        <f>H146+H156</f>
        <v>24.299999999999997</v>
      </c>
      <c r="I157" s="32">
        <f>I146+I156</f>
        <v>80.100000000000009</v>
      </c>
      <c r="J157" s="32">
        <f>J146+J156</f>
        <v>663.7</v>
      </c>
      <c r="K157" s="32"/>
      <c r="L157" s="32">
        <f>L146+L156</f>
        <v>79.550000000000011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230</v>
      </c>
      <c r="G158" s="40">
        <v>16.600000000000001</v>
      </c>
      <c r="H158" s="40">
        <v>9.5</v>
      </c>
      <c r="I158" s="40">
        <v>36.4</v>
      </c>
      <c r="J158" s="40">
        <v>297.89999999999998</v>
      </c>
      <c r="K158" s="41" t="s">
        <v>83</v>
      </c>
      <c r="L158" s="40">
        <v>38.94</v>
      </c>
    </row>
    <row r="159" spans="1:12" ht="15">
      <c r="A159" s="23"/>
      <c r="B159" s="15"/>
      <c r="C159" s="11"/>
      <c r="D159" s="6" t="s">
        <v>26</v>
      </c>
      <c r="E159" s="42" t="s">
        <v>46</v>
      </c>
      <c r="F159" s="43">
        <v>60</v>
      </c>
      <c r="G159" s="43">
        <v>0.5</v>
      </c>
      <c r="H159" s="43">
        <v>0.1</v>
      </c>
      <c r="I159" s="43">
        <v>1.5</v>
      </c>
      <c r="J159" s="43">
        <v>8.5</v>
      </c>
      <c r="K159" s="44" t="s">
        <v>47</v>
      </c>
      <c r="L159" s="43">
        <v>18.600000000000001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0.6</v>
      </c>
      <c r="H160" s="43">
        <v>0.2</v>
      </c>
      <c r="I160" s="43">
        <v>15.1</v>
      </c>
      <c r="J160" s="43">
        <v>65.400000000000006</v>
      </c>
      <c r="K160" s="44" t="s">
        <v>49</v>
      </c>
      <c r="L160" s="43">
        <v>9.67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21.300000000000004</v>
      </c>
      <c r="H165" s="19">
        <f>SUM(H158:H164)</f>
        <v>10.199999999999998</v>
      </c>
      <c r="I165" s="19">
        <f>SUM(I158:I164)</f>
        <v>74.5</v>
      </c>
      <c r="J165" s="19">
        <f>SUM(J158:J164)</f>
        <v>476.29999999999995</v>
      </c>
      <c r="K165" s="25"/>
      <c r="L165" s="19">
        <f>SUM(L158:L164)</f>
        <v>71.510000000000005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>G165+G175</f>
        <v>21.300000000000004</v>
      </c>
      <c r="H176" s="32">
        <f>H165+H175</f>
        <v>10.199999999999998</v>
      </c>
      <c r="I176" s="32">
        <f>I165+I175</f>
        <v>74.5</v>
      </c>
      <c r="J176" s="32">
        <f>J165+J175</f>
        <v>476.29999999999995</v>
      </c>
      <c r="K176" s="32"/>
      <c r="L176" s="32">
        <f>L165+L175</f>
        <v>71.510000000000005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39.299999999999997</v>
      </c>
      <c r="H177" s="40">
        <v>11.2</v>
      </c>
      <c r="I177" s="40">
        <v>32.799999999999997</v>
      </c>
      <c r="J177" s="40">
        <v>391.4</v>
      </c>
      <c r="K177" s="41" t="s">
        <v>85</v>
      </c>
      <c r="L177" s="40">
        <v>104.73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0.4</v>
      </c>
      <c r="H179" s="43">
        <v>0.1</v>
      </c>
      <c r="I179" s="43">
        <v>18.3</v>
      </c>
      <c r="J179" s="43">
        <v>75.900000000000006</v>
      </c>
      <c r="K179" s="44" t="s">
        <v>75</v>
      </c>
      <c r="L179" s="43">
        <v>8.24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42</v>
      </c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76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18.7</v>
      </c>
    </row>
    <row r="182" spans="1:12" ht="1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43.699999999999989</v>
      </c>
      <c r="H184" s="19">
        <f>SUM(H177:H183)</f>
        <v>12.099999999999998</v>
      </c>
      <c r="I184" s="19">
        <f>SUM(I177:I183)</f>
        <v>82.399999999999991</v>
      </c>
      <c r="J184" s="19">
        <f>SUM(J177:J183)</f>
        <v>616.19999999999993</v>
      </c>
      <c r="K184" s="25"/>
      <c r="L184" s="19">
        <f>SUM(L177:L183)</f>
        <v>135.97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>G184+G194</f>
        <v>43.699999999999989</v>
      </c>
      <c r="H195" s="32">
        <f>H184+H194</f>
        <v>12.099999999999998</v>
      </c>
      <c r="I195" s="32">
        <f>I184+I194</f>
        <v>82.399999999999991</v>
      </c>
      <c r="J195" s="32">
        <f>J184+J194</f>
        <v>616.19999999999993</v>
      </c>
      <c r="K195" s="32"/>
      <c r="L195" s="32">
        <f>L184+L194</f>
        <v>135.97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>(G24+G43+G62+G81+G100+G119+G138+G157+G176+G195)/(IF(G24=0,0,1)+IF(G43=0,0,1)+IF(G62=0,0,1)+IF(G81=0,0,1)+IF(G100=0,0,1)+IF(G119=0,0,1)+IF(G138=0,0,1)+IF(G157=0,0,1)+IF(G176=0,0,1)+IF(G195=0,0,1))</f>
        <v>26.119999999999997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17.919999999999995</v>
      </c>
      <c r="I196" s="34">
        <f>(I24+I43+I62+I81+I100+I119+I138+I157+I176+I195)/(IF(I24=0,0,1)+IF(I43=0,0,1)+IF(I62=0,0,1)+IF(I81=0,0,1)+IF(I100=0,0,1)+IF(I119=0,0,1)+IF(I138=0,0,1)+IF(I157=0,0,1)+IF(I176=0,0,1)+IF(I195=0,0,1))</f>
        <v>73.150000000000006</v>
      </c>
      <c r="J196" s="34">
        <f>(J24+J43+J62+J81+J100+J119+J138+J157+J176+J195)/(IF(J24=0,0,1)+IF(J43=0,0,1)+IF(J62=0,0,1)+IF(J81=0,0,1)+IF(J100=0,0,1)+IF(J119=0,0,1)+IF(J138=0,0,1)+IF(J157=0,0,1)+IF(J176=0,0,1)+IF(J195=0,0,1))</f>
        <v>559.3900000000001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88.203000000000003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00:D100"/>
    <mergeCell ref="C24:D24"/>
    <mergeCell ref="C1:E1"/>
    <mergeCell ref="C81:D8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79130</cp:lastModifiedBy>
  <dcterms:created xsi:type="dcterms:W3CDTF">2022-05-16T14:23:56Z</dcterms:created>
  <dcterms:modified xsi:type="dcterms:W3CDTF">2025-02-24T05:25:51Z</dcterms:modified>
</cp:coreProperties>
</file>